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y Drive\Nitin dell\Agarwal chem product\Claim\"/>
    </mc:Choice>
  </mc:AlternateContent>
  <xr:revisionPtr revIDLastSave="0" documentId="13_ncr:1_{EAA7B696-CD10-48E1-B77D-0C9857566D87}" xr6:coauthVersionLast="47" xr6:coauthVersionMax="47" xr10:uidLastSave="{00000000-0000-0000-0000-000000000000}"/>
  <bookViews>
    <workbookView xWindow="-108" yWindow="-108" windowWidth="23256" windowHeight="12456" xr2:uid="{A297F960-9B51-461A-81CB-9DB7CA496A67}"/>
  </bookViews>
  <sheets>
    <sheet name="Ann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H11" i="1"/>
  <c r="I11" i="1"/>
  <c r="I10" i="1"/>
  <c r="H10" i="1"/>
  <c r="E13" i="1"/>
  <c r="F13" i="1"/>
  <c r="F10" i="1"/>
  <c r="I13" i="1" l="1"/>
  <c r="N11" i="1"/>
</calcChain>
</file>

<file path=xl/sharedStrings.xml><?xml version="1.0" encoding="utf-8"?>
<sst xmlns="http://schemas.openxmlformats.org/spreadsheetml/2006/main" count="31" uniqueCount="29">
  <si>
    <t>Annexure – 3</t>
  </si>
  <si>
    <t>Name of the corporate debtor: Koshika Bioscience Private Limited; Date of commencement of CIRP: 16-04-2024; List of creditors as on: 16-12-2024</t>
  </si>
  <si>
    <t>List of secured financial creditors (other than financial creditors belonging to any class of creditors)</t>
  </si>
  <si>
    <t>(Amount in ₹)</t>
  </si>
  <si>
    <t>Sl.</t>
  </si>
  <si>
    <t>Name of creditor</t>
  </si>
  <si>
    <t>Details of claim received</t>
  </si>
  <si>
    <t>Details of claim admitted</t>
  </si>
  <si>
    <t>Amount of continge nt claim</t>
  </si>
  <si>
    <t>Amount of any mutual dues, that may be</t>
  </si>
  <si>
    <t>Amount of claim not admitted</t>
  </si>
  <si>
    <t>Amount of claim under verificati on</t>
  </si>
  <si>
    <t>Remarks, if any</t>
  </si>
  <si>
    <t>No.</t>
  </si>
  <si>
    <t>Date of receipt</t>
  </si>
  <si>
    <t>Amount claimed</t>
  </si>
  <si>
    <t>Amount of claim admitted</t>
  </si>
  <si>
    <t>Nature of claim</t>
  </si>
  <si>
    <t>Amount covered by security</t>
  </si>
  <si>
    <t>Amount covered by guarantee</t>
  </si>
  <si>
    <t>Whether related party?</t>
  </si>
  <si>
    <t>% voting share in CoC</t>
  </si>
  <si>
    <t>set-off</t>
  </si>
  <si>
    <t>interest</t>
  </si>
  <si>
    <t>Central Bank of India</t>
  </si>
  <si>
    <t>Financial claim</t>
  </si>
  <si>
    <t>No</t>
  </si>
  <si>
    <t>State Bank of India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</si>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</sst>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4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4"/>
    </xf>
    <xf numFmtId="0" fontId="0" fillId="0" borderId="11" xfId="0" applyBorder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0" fontId="0" fillId="0" borderId="14" xfId="0" applyBorder="1" applyAlignment="1">
      <alignment vertical="top" wrapText="1"/>
    </xf>
    <xf numFmtId="0" fontId="3" fillId="0" borderId="11" xfId="0" applyFont="1" applyBorder="1" applyAlignment="1">
      <alignment horizontal="left" vertical="center" wrapText="1" indent="4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left" wrapText="1"/>
    </xf>
    <xf numFmtId="14" fontId="0" fillId="0" borderId="18" xfId="0" applyNumberFormat="1" applyBorder="1"/>
    <xf numFmtId="165" fontId="0" fillId="0" borderId="18" xfId="1" applyNumberFormat="1" applyFont="1" applyBorder="1"/>
    <xf numFmtId="165" fontId="0" fillId="0" borderId="18" xfId="0" applyNumberFormat="1" applyBorder="1"/>
    <xf numFmtId="10" fontId="0" fillId="0" borderId="18" xfId="2" applyNumberFormat="1" applyFont="1" applyBorder="1"/>
    <xf numFmtId="0" fontId="2" fillId="0" borderId="0" xfId="0" applyFont="1"/>
    <xf numFmtId="165" fontId="0" fillId="0" borderId="19" xfId="0" applyNumberFormat="1" applyBorder="1"/>
    <xf numFmtId="165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7D56-2FC4-4164-8282-27EDC31635D7}">
  <sheetPr>
    <pageSetUpPr fitToPage="1"/>
  </sheetPr>
  <dimension ref="A1:P13"/>
  <sheetViews>
    <sheetView tabSelected="1" zoomScale="85" zoomScaleNormal="85" workbookViewId="0">
      <selection activeCell="K11" sqref="K11"/>
    </sheetView>
  </sheetViews>
  <sheetFormatPr defaultRowHeight="14.4" x14ac:dyDescent="0.3"/>
  <cols>
    <col min="3" max="3" width="10.109375" customWidth="1"/>
    <col min="4" max="4" width="14.109375" bestFit="1" customWidth="1"/>
    <col min="5" max="5" width="18.21875" customWidth="1"/>
    <col min="6" max="6" width="17.21875" customWidth="1"/>
    <col min="7" max="7" width="17.109375" bestFit="1" customWidth="1"/>
    <col min="8" max="9" width="19.77734375" customWidth="1"/>
    <col min="10" max="10" width="10.6640625" customWidth="1"/>
    <col min="12" max="12" width="14.5546875" bestFit="1" customWidth="1"/>
    <col min="14" max="14" width="10.5546875" bestFit="1" customWidth="1"/>
  </cols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5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3"/>
    </row>
    <row r="4" spans="1:1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thickBot="1" x14ac:dyDescent="0.3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83.55" customHeight="1" thickBot="1" x14ac:dyDescent="0.35">
      <c r="A6" s="5" t="s">
        <v>4</v>
      </c>
      <c r="B6" s="6" t="s">
        <v>5</v>
      </c>
      <c r="C6" s="7"/>
      <c r="D6" s="8" t="s">
        <v>6</v>
      </c>
      <c r="E6" s="9"/>
      <c r="F6" s="10" t="s">
        <v>7</v>
      </c>
      <c r="G6" s="11"/>
      <c r="H6" s="11"/>
      <c r="I6" s="11"/>
      <c r="J6" s="11"/>
      <c r="K6" s="12"/>
      <c r="L6" s="13" t="s">
        <v>8</v>
      </c>
      <c r="M6" s="14" t="s">
        <v>9</v>
      </c>
      <c r="N6" s="15" t="s">
        <v>10</v>
      </c>
      <c r="O6" s="13" t="s">
        <v>11</v>
      </c>
      <c r="P6" s="16" t="s">
        <v>12</v>
      </c>
    </row>
    <row r="7" spans="1:16" ht="27.6" x14ac:dyDescent="0.3">
      <c r="A7" s="17" t="s">
        <v>13</v>
      </c>
      <c r="B7" s="18"/>
      <c r="C7" s="19"/>
      <c r="D7" s="20" t="s">
        <v>14</v>
      </c>
      <c r="E7" s="20" t="s">
        <v>15</v>
      </c>
      <c r="F7" s="21" t="s">
        <v>16</v>
      </c>
      <c r="G7" s="22" t="s">
        <v>17</v>
      </c>
      <c r="H7" s="23" t="s">
        <v>18</v>
      </c>
      <c r="I7" s="13" t="s">
        <v>19</v>
      </c>
      <c r="J7" s="15" t="s">
        <v>20</v>
      </c>
      <c r="K7" s="13" t="s">
        <v>21</v>
      </c>
      <c r="L7" s="24"/>
      <c r="M7" s="23" t="s">
        <v>22</v>
      </c>
      <c r="N7" s="25"/>
      <c r="O7" s="24"/>
      <c r="P7" s="26"/>
    </row>
    <row r="8" spans="1:16" ht="27.45" customHeight="1" thickBot="1" x14ac:dyDescent="0.35">
      <c r="A8" s="27"/>
      <c r="B8" s="28"/>
      <c r="C8" s="29"/>
      <c r="D8" s="30"/>
      <c r="E8" s="30"/>
      <c r="F8" s="31"/>
      <c r="G8" s="32"/>
      <c r="H8" s="33" t="s">
        <v>23</v>
      </c>
      <c r="I8" s="34"/>
      <c r="J8" s="35"/>
      <c r="K8" s="34"/>
      <c r="L8" s="34"/>
      <c r="M8" s="36"/>
      <c r="N8" s="35"/>
      <c r="O8" s="34"/>
      <c r="P8" s="37"/>
    </row>
    <row r="9" spans="1:16" x14ac:dyDescent="0.3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ht="63" customHeight="1" x14ac:dyDescent="0.3">
      <c r="A10" s="41">
        <v>1</v>
      </c>
      <c r="B10" s="42" t="s">
        <v>24</v>
      </c>
      <c r="C10" s="42"/>
      <c r="D10" s="43">
        <v>46085</v>
      </c>
      <c r="E10" s="44">
        <v>71804032</v>
      </c>
      <c r="F10" s="45">
        <f>E10</f>
        <v>71804032</v>
      </c>
      <c r="G10" s="41" t="s">
        <v>25</v>
      </c>
      <c r="H10" s="45">
        <f>F10</f>
        <v>71804032</v>
      </c>
      <c r="I10" s="45">
        <f>F10</f>
        <v>71804032</v>
      </c>
      <c r="J10" s="41" t="s">
        <v>26</v>
      </c>
      <c r="K10" s="46">
        <f>F10/F13</f>
        <v>0.25828909922249166</v>
      </c>
      <c r="L10" s="41">
        <v>0</v>
      </c>
      <c r="M10" s="41">
        <v>0</v>
      </c>
      <c r="N10" s="41">
        <v>0</v>
      </c>
      <c r="O10" s="41">
        <v>0</v>
      </c>
      <c r="P10" s="41"/>
    </row>
    <row r="11" spans="1:16" ht="28.2" customHeight="1" x14ac:dyDescent="0.3">
      <c r="A11" s="41">
        <v>2</v>
      </c>
      <c r="B11" s="42" t="s">
        <v>27</v>
      </c>
      <c r="C11" s="42"/>
      <c r="D11" s="43">
        <v>46078</v>
      </c>
      <c r="E11" s="44">
        <v>207255769</v>
      </c>
      <c r="F11" s="45">
        <v>206194661</v>
      </c>
      <c r="G11" s="41" t="s">
        <v>25</v>
      </c>
      <c r="H11" s="45">
        <f>F11</f>
        <v>206194661</v>
      </c>
      <c r="I11" s="45">
        <f>F11</f>
        <v>206194661</v>
      </c>
      <c r="J11" s="41" t="s">
        <v>26</v>
      </c>
      <c r="K11" s="46">
        <f>F11/F13</f>
        <v>0.74171090077750834</v>
      </c>
      <c r="L11" s="41">
        <v>0</v>
      </c>
      <c r="M11" s="41">
        <v>0</v>
      </c>
      <c r="N11" s="45">
        <f>E11-I11</f>
        <v>1061108</v>
      </c>
      <c r="O11" s="41">
        <v>0</v>
      </c>
      <c r="P11" s="41"/>
    </row>
    <row r="13" spans="1:16" ht="15" thickBot="1" x14ac:dyDescent="0.35">
      <c r="E13" s="49">
        <f>SUM(E10:E12)</f>
        <v>279059801</v>
      </c>
      <c r="F13" s="49">
        <f>SUM(F10:F12)</f>
        <v>277998693</v>
      </c>
      <c r="H13" s="47" t="s">
        <v>28</v>
      </c>
      <c r="I13" s="48">
        <f>SUM(I10:I11)</f>
        <v>277998693</v>
      </c>
      <c r="L13" s="49"/>
    </row>
  </sheetData>
  <mergeCells count="21">
    <mergeCell ref="A9:P9"/>
    <mergeCell ref="B10:C10"/>
    <mergeCell ref="B11:C11"/>
    <mergeCell ref="P6:P8"/>
    <mergeCell ref="D7:D8"/>
    <mergeCell ref="E7:E8"/>
    <mergeCell ref="F7:F8"/>
    <mergeCell ref="G7:G8"/>
    <mergeCell ref="I7:I8"/>
    <mergeCell ref="J7:J8"/>
    <mergeCell ref="K7:K8"/>
    <mergeCell ref="A1:P1"/>
    <mergeCell ref="A2:P2"/>
    <mergeCell ref="A4:P4"/>
    <mergeCell ref="A5:P5"/>
    <mergeCell ref="B6:C8"/>
    <mergeCell ref="D6:E6"/>
    <mergeCell ref="F6:K6"/>
    <mergeCell ref="L6:L8"/>
    <mergeCell ref="N6:N8"/>
    <mergeCell ref="O6:O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Barkha Kothari</dc:creator>
  <cp:lastModifiedBy>Barkha Kothari</cp:lastModifiedBy>
  <dcterms:created xsi:type="dcterms:W3CDTF">2026-04-17T10:37:30Z</dcterms:created>
  <dcterms:modified xsi:type="dcterms:W3CDTF">2026-04-17T11:06:08Z</dcterms:modified>
</cp:coreProperties>
</file>